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1F2B0EF5-CDFB-4FE6-9EAC-45F49F84A308}" xr6:coauthVersionLast="47" xr6:coauthVersionMax="47" xr10:uidLastSave="{00000000-0000-0000-0000-000000000000}"/>
  <bookViews>
    <workbookView xWindow="-110" yWindow="-110" windowWidth="25820" windowHeight="13900" xr2:uid="{00000000-000D-0000-FFFF-FFFF00000000}"/>
  </bookViews>
  <sheets>
    <sheet name="Sheet1" sheetId="1" r:id="rId1"/>
  </sheets>
  <definedNames>
    <definedName name="_xlnm.Print_Area" localSheetId="0">Sheet1!$A$1:$E$37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 r="D16" i="1" l="1"/>
  <c r="D9" i="1"/>
  <c r="D24" i="1" l="1"/>
  <c r="D26" i="1" s="1"/>
  <c r="D29" i="1" l="1"/>
</calcChain>
</file>

<file path=xl/sharedStrings.xml><?xml version="1.0" encoding="utf-8"?>
<sst xmlns="http://schemas.openxmlformats.org/spreadsheetml/2006/main" count="35" uniqueCount="35">
  <si>
    <t>1. pielikums</t>
  </si>
  <si>
    <t>EKK kods</t>
  </si>
  <si>
    <t>Izmaksu veidi</t>
  </si>
  <si>
    <t>Izmaksu tāme pēc iepriekšējā gada faktiskajām izmaksām (pēc naudas plūsmas principa)</t>
  </si>
  <si>
    <t>Atalgojums no izglītības iestādes budžeta līdzekļiem</t>
  </si>
  <si>
    <t>Atalgojums no valsts mērķdotācijas</t>
  </si>
  <si>
    <t>Darba devēja soc.apdrošināšanas iemaksas no izglītības iestādes budžeta līdzekļiem</t>
  </si>
  <si>
    <t>Darba devēja soc.apdrošināšanas iemaksas no mērķdotācijas</t>
  </si>
  <si>
    <t>Iekšzemes mācību, darba un dienesta komandējumi, dienesta, darba braucieni</t>
  </si>
  <si>
    <t>Pakalpojumi</t>
  </si>
  <si>
    <t>Pasta, telefona un citi sakaru pakalpojumi</t>
  </si>
  <si>
    <t>Izdevumi par komunālajiem pakalpojumiem</t>
  </si>
  <si>
    <t>Iestādes administratīvie izdevumi un ar iestādes darbības nodrošināšanu saistītie izdevumi</t>
  </si>
  <si>
    <t>Remontdarbi un telpu uzturēšana</t>
  </si>
  <si>
    <t>Informācijas tehnoloģiju pakalpojumi</t>
  </si>
  <si>
    <t>Īres un nomas maksa (izņemot transportlīdzekļu nomas maksu (EKK 2262))</t>
  </si>
  <si>
    <t>Biroja preces un inventārs</t>
  </si>
  <si>
    <t>Kurināmais un enerģētiskie materiāli (izņemot degvielas izdevumus (EKK 2322))</t>
  </si>
  <si>
    <t>Zāles, ķimikālijas, laboratorijas preces, medicīniskās ierīces, medicīniskie instrumenti, laboratorijas dzīvnieki un to uzturēšana</t>
  </si>
  <si>
    <t>Kārtējā remonta un iestāžu uzturēšanas materiāli</t>
  </si>
  <si>
    <t>Valsts un pašvaldību aprūpē un apgādē esošo personu uzturēšana (izņemot ēdināšanas izdevumus (EKK 2363))</t>
  </si>
  <si>
    <t>Mācību līdzekļi un materiāli</t>
  </si>
  <si>
    <t>Kopā izdevumi:</t>
  </si>
  <si>
    <t>Kopā iestādes līdzekļi</t>
  </si>
  <si>
    <t>Izmaksas 1 audzēknim (gadā)</t>
  </si>
  <si>
    <t>Izmaksas 1 audzēknim (mēnesī)</t>
  </si>
  <si>
    <t>Iestādes apstiprinātā maksa mēnesī, kas jāsedz skolēna likumiskajam pārtsāvim</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</si>
  <si>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</si>
  <si>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mācību, darba un dienesta komandējumi, dienesta, darba braucieni (EKK 2100) (izņemot ārvalstu mācību, darba un dienesta komandējumus, darba braucienus (EKK 2120)); pasta, telefona un citi sakaru pakalpojumi (EKK 2210); izdevumi par komunālajiem pakalpojumiem (EKK 2220); iestādes administratīvie izdevumi un ar iestādes darbības nodrošināšanu saistītie izdevumi (EKK 2230); remontdarbi un iestāžu uzturēšanas pakalpojumi (izņemot kapitālo remontu (EKK 2240)); informācijas tehnoloģiju pakalpojumi (EKK 2250); īres un nomas maksa (EKK 2260) (izņemot transportlīdzekļu nomas maksu (EKK 2262));</t>
  </si>
  <si>
    <t>izdevumi par precēm iestādes darbības nodrošināšanai (EKK 2310); kurināmais un enerģētiskie materiāli (EKK 2320) (izņemot degvielas izdevumus (EKK 2322)); zāles, ķimikālijas, laboratorijas preces, medicīniskās ierīces, medicīniskie instrumenti, laboratorijas dzīvnieki un to uzturēšana (EKK 2340); kārtējā remonta un iestāžu uzturēšanas materiāli (EKK 2350); valsts un pašvaldību aprūpē un apgādē esošo personu uzturēšanas izdevumi (EKK 2360) (izņemot ēdināšanas izdevumus (EKK 2363); mācību līdzekļi un materiāli (EKK 2370); izdevumi periodikas iegādei (EKK 2400); bibliotēku krājumi (EKK 5233).</t>
  </si>
  <si>
    <r>
      <t>Materiāli </t>
    </r>
    <r>
      <rPr>
        <i/>
        <sz val="8"/>
        <color rgb="FF333333"/>
        <rFont val="Tahoma"/>
        <family val="2"/>
      </rPr>
      <t>(neieskaitot mērķdotāciju mācību materiāliem)</t>
    </r>
  </si>
  <si>
    <r>
      <t>Bibliotēku krājumi </t>
    </r>
    <r>
      <rPr>
        <i/>
        <sz val="8"/>
        <color rgb="FF333333"/>
        <rFont val="Tahoma"/>
        <family val="2"/>
      </rPr>
      <t>(neieskaitot mērķdotāciju mācību materiāliem)</t>
    </r>
  </si>
  <si>
    <t>DOKUMENTS PARAKSTĪTS AR DROŠU ELEKTRONISKO PARAKSTU UN SATUR LAIKA ZĪMOGU</t>
  </si>
  <si>
    <t>Skolēnu skaits 01.01.2025.</t>
  </si>
  <si>
    <r>
      <t>Latvijas Starptautiskās skolas </t>
    </r>
    <r>
      <rPr>
        <b/>
        <sz val="10"/>
        <color rgb="FF333333"/>
        <rFont val="Tahoma"/>
        <family val="2"/>
      </rPr>
      <t>izdevumu tāme 2025. gadam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</si>
</sst>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rgb="FF333333"/>
      <name val="Tahoma"/>
      <family val="2"/>
    </font>
    <font>
      <sz val="11"/>
      <color theme="1"/>
      <name val="Tahoma"/>
      <family val="2"/>
    </font>
    <font>
      <b/>
      <i/>
      <sz val="10"/>
      <color rgb="FF333333"/>
      <name val="Tahoma"/>
      <family val="2"/>
    </font>
    <font>
      <b/>
      <sz val="10"/>
      <color rgb="FF333333"/>
      <name val="Tahoma"/>
      <family val="2"/>
    </font>
    <font>
      <b/>
      <sz val="8"/>
      <color rgb="FF333333"/>
      <name val="Tahoma"/>
      <family val="2"/>
    </font>
    <font>
      <sz val="8"/>
      <color rgb="FF333333"/>
      <name val="Tahoma"/>
      <family val="2"/>
    </font>
    <font>
      <i/>
      <sz val="8"/>
      <color rgb="FF333333"/>
      <name val="Tahoma"/>
      <family val="2"/>
    </font>
    <font>
      <sz val="8"/>
      <color rgb="FFFF0000"/>
      <name val="Tahoma"/>
      <family val="2"/>
    </font>
    <font>
      <sz val="8"/>
      <color theme="1"/>
      <name val="Tahoma"/>
      <family val="2"/>
    </font>
    <font>
      <sz val="10"/>
      <name val="Tahoma"/>
      <family val="2"/>
    </font>
    <font>
      <sz val="9"/>
      <name val="Tahoma"/>
      <family val="2"/>
    </font>
    <font>
      <b/>
      <sz val="9"/>
      <name val="Tahoma"/>
      <family val="2"/>
    </font>
  </fonts>
  <fills count="5">
    <fill>
      <patternFill patternType="none"/>
    </fill>
    <fill>
      <patternFill patternType="gray125"/>
    </fill>
    <fill>
      <patternFill patternType="solid">
        <fgColor rgb="FFFFFFFF"/>
        <bgColor indexed="64"/>
      </patternFill>
    </fill>
    <fill>
      <patternFill patternType="solid">
        <fgColor rgb="FF99CC00"/>
        <bgColor indexed="64"/>
      </patternFill>
    </fill>
    <fill>
      <patternFill patternType="solid">
        <fgColor rgb="FFF8CBAD"/>
        <bgColor indexed="64"/>
      </patternFill>
    </fill>
  </fills>
  <borders count="3">
    <border>
      <left/>
      <right/>
      <top/>
      <bottom/>
      <diagonal/>
    </border>
    <border>
      <left style="medium">
        <color rgb="FF817F7F"/>
      </left>
      <right style="medium">
        <color rgb="FF817F7F"/>
      </right>
      <top style="medium">
        <color rgb="FF817F7F"/>
      </top>
      <bottom style="medium">
        <color rgb="FF817F7F"/>
      </bottom>
      <diagonal/>
    </border>
    <border>
      <left/>
      <right/>
      <top/>
      <bottom style="medium">
        <color rgb="FF817F7F"/>
      </bottom>
      <diagonal/>
    </border>
  </borders>
  <cellStyleXfs count="1">
    <xf numFmtId="0" fontId="0" fillId="0" borderId="0"/>
  </cellStyleXfs>
  <cellXfs count="29">
    <xf numFmtId="0" fontId="0" fillId="0" borderId="0" xfId="0"/>
    <xf numFmtId="0" fontId="2" fillId="0" borderId="0" xfId="0" applyFont="1" applyAlignment="1">
      <alignment vertical="center"/>
    </xf>
    <xf numFmtId="0" fontId="5"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right" vertical="center" wrapText="1"/>
    </xf>
    <xf numFmtId="0" fontId="5" fillId="2" borderId="1" xfId="0" applyFont="1" applyFill="1" applyBorder="1" applyAlignment="1">
      <alignment vertical="center" wrapText="1"/>
    </xf>
    <xf numFmtId="0" fontId="8" fillId="2" borderId="1" xfId="0" applyFont="1" applyFill="1" applyBorder="1" applyAlignment="1">
      <alignment horizontal="right" vertical="center" wrapText="1"/>
    </xf>
    <xf numFmtId="0" fontId="2" fillId="0" borderId="0" xfId="0" applyFont="1" applyAlignment="1">
      <alignment vertical="center" wrapText="1"/>
    </xf>
    <xf numFmtId="0" fontId="2" fillId="0" borderId="0" xfId="0" applyFont="1"/>
    <xf numFmtId="0" fontId="2" fillId="0" borderId="0" xfId="0" applyFont="1" applyAlignment="1">
      <alignment wrapText="1"/>
    </xf>
    <xf numFmtId="0" fontId="9" fillId="0" borderId="0" xfId="0" applyFont="1" applyAlignment="1">
      <alignment vertical="center"/>
    </xf>
    <xf numFmtId="0" fontId="9" fillId="0" borderId="0" xfId="0" applyFont="1"/>
    <xf numFmtId="3" fontId="6" fillId="2" borderId="1" xfId="0" applyNumberFormat="1" applyFont="1" applyFill="1" applyBorder="1" applyAlignment="1">
      <alignment horizontal="right" vertical="center" wrapText="1" indent="1"/>
    </xf>
    <xf numFmtId="3" fontId="6" fillId="4" borderId="1" xfId="0" applyNumberFormat="1" applyFont="1" applyFill="1" applyBorder="1" applyAlignment="1">
      <alignment horizontal="right" vertical="center" wrapText="1" indent="1"/>
    </xf>
    <xf numFmtId="3" fontId="7" fillId="2" borderId="1" xfId="0" applyNumberFormat="1" applyFont="1" applyFill="1" applyBorder="1" applyAlignment="1">
      <alignment horizontal="right" vertical="center" wrapText="1" indent="1"/>
    </xf>
    <xf numFmtId="3" fontId="5" fillId="4" borderId="1" xfId="0" applyNumberFormat="1" applyFont="1" applyFill="1" applyBorder="1" applyAlignment="1">
      <alignment horizontal="right" vertical="center" wrapText="1" indent="1"/>
    </xf>
    <xf numFmtId="3" fontId="5" fillId="2" borderId="1" xfId="0" applyNumberFormat="1" applyFont="1" applyFill="1" applyBorder="1" applyAlignment="1">
      <alignment horizontal="right" vertical="center" wrapText="1" inden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0" fillId="0" borderId="0" xfId="0" applyFont="1" applyAlignment="1">
      <alignment horizontal="center" vertical="center" wrapText="1"/>
    </xf>
    <xf numFmtId="0" fontId="12" fillId="0" borderId="0" xfId="0" applyFont="1" applyAlignment="1">
      <alignment horizontal="center" vertical="center"/>
    </xf>
    <xf numFmtId="0" fontId="1" fillId="0" borderId="0" xfId="0" applyFont="1" applyAlignment="1">
      <alignment horizontal="right" vertical="center" wrapText="1"/>
    </xf>
    <xf numFmtId="0" fontId="3" fillId="0" borderId="2"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40"/>
  <sheetViews>
    <sheetView tabSelected="1" workbookViewId="0">
      <selection activeCell="G15" sqref="G15"/>
    </sheetView>
  </sheetViews>
  <sheetFormatPr defaultColWidth="8.90625" defaultRowHeight="14" x14ac:dyDescent="0.3"/>
  <cols>
    <col min="1" max="1" width="8.90625" style="11"/>
    <col min="2" max="2" width="7.36328125" style="11" bestFit="1" customWidth="1"/>
    <col min="3" max="3" width="55.6328125" style="12" customWidth="1"/>
    <col min="4" max="4" width="16.453125" style="11" bestFit="1" customWidth="1"/>
    <col min="5" max="8" width="8.90625" style="11"/>
    <col min="9" max="9" width="11.90625" style="11" customWidth="1"/>
    <col min="10" max="16384" width="8.90625" style="11"/>
  </cols>
  <sheetData>
    <row r="1" spans="2:4" s="1" customFormat="1" x14ac:dyDescent="0.35">
      <c r="B1" s="25" t="s">
        <v>0</v>
      </c>
      <c r="C1" s="25"/>
      <c r="D1" s="25"/>
    </row>
    <row r="2" spans="2:4" s="1" customFormat="1" ht="14.5" thickBot="1" x14ac:dyDescent="0.4">
      <c r="B2" s="26" t="s">
        <v>34</v>
      </c>
      <c r="C2" s="26"/>
      <c r="D2" s="26"/>
    </row>
    <row r="3" spans="2:4" s="1" customFormat="1" ht="60.5" thickBot="1" x14ac:dyDescent="0.4">
      <c r="B3" s="2" t="s">
        <v>1</v>
      </c>
      <c r="C3" s="2" t="s">
        <v>2</v>
      </c>
      <c r="D3" s="2" t="s">
        <v>3</v>
      </c>
    </row>
    <row r="4" spans="2:4" s="1" customFormat="1" ht="14.5" thickBot="1" x14ac:dyDescent="0.4">
      <c r="B4" s="3">
        <v>1100</v>
      </c>
      <c r="C4" s="4" t="s">
        <v>4</v>
      </c>
      <c r="D4" s="15">
        <v>2695753.1061388464</v>
      </c>
    </row>
    <row r="5" spans="2:4" s="1" customFormat="1" ht="14.5" thickBot="1" x14ac:dyDescent="0.4">
      <c r="B5" s="5">
        <v>1100</v>
      </c>
      <c r="C5" s="6" t="s">
        <v>5</v>
      </c>
      <c r="D5" s="15">
        <v>673898.92386115389</v>
      </c>
    </row>
    <row r="6" spans="2:4" s="1" customFormat="1" ht="14.5" thickBot="1" x14ac:dyDescent="0.4">
      <c r="B6" s="3">
        <v>1200</v>
      </c>
      <c r="C6" s="4" t="s">
        <v>6</v>
      </c>
      <c r="D6" s="15">
        <v>311031.50386115391</v>
      </c>
    </row>
    <row r="7" spans="2:4" s="1" customFormat="1" ht="14.5" thickBot="1" x14ac:dyDescent="0.4">
      <c r="B7" s="5">
        <v>1200</v>
      </c>
      <c r="C7" s="6" t="s">
        <v>7</v>
      </c>
      <c r="D7" s="15">
        <v>158972.75613884619</v>
      </c>
    </row>
    <row r="8" spans="2:4" s="1" customFormat="1" ht="14.5" thickBot="1" x14ac:dyDescent="0.4">
      <c r="B8" s="3">
        <v>2110</v>
      </c>
      <c r="C8" s="4" t="s">
        <v>8</v>
      </c>
      <c r="D8" s="15">
        <v>0</v>
      </c>
    </row>
    <row r="9" spans="2:4" s="1" customFormat="1" ht="14.5" thickBot="1" x14ac:dyDescent="0.4">
      <c r="B9" s="3">
        <v>2200</v>
      </c>
      <c r="C9" s="4" t="s">
        <v>9</v>
      </c>
      <c r="D9" s="16">
        <f>SUM(D10:D15)</f>
        <v>2100266.4577306733</v>
      </c>
    </row>
    <row r="10" spans="2:4" s="1" customFormat="1" ht="14.5" thickBot="1" x14ac:dyDescent="0.4">
      <c r="B10" s="7">
        <v>2210</v>
      </c>
      <c r="C10" s="7" t="s">
        <v>10</v>
      </c>
      <c r="D10" s="17">
        <v>12673.97506234414</v>
      </c>
    </row>
    <row r="11" spans="2:4" s="1" customFormat="1" ht="14.5" thickBot="1" x14ac:dyDescent="0.4">
      <c r="B11" s="7">
        <v>2220</v>
      </c>
      <c r="C11" s="7" t="s">
        <v>11</v>
      </c>
      <c r="D11" s="17">
        <v>79863.392718204501</v>
      </c>
    </row>
    <row r="12" spans="2:4" s="1" customFormat="1" ht="20.5" thickBot="1" x14ac:dyDescent="0.4">
      <c r="B12" s="7">
        <v>2230</v>
      </c>
      <c r="C12" s="7" t="s">
        <v>12</v>
      </c>
      <c r="D12" s="17">
        <v>1419426.8288029926</v>
      </c>
    </row>
    <row r="13" spans="2:4" s="1" customFormat="1" ht="14.5" thickBot="1" x14ac:dyDescent="0.4">
      <c r="B13" s="7">
        <v>2240</v>
      </c>
      <c r="C13" s="7" t="s">
        <v>13</v>
      </c>
      <c r="D13" s="17">
        <v>100943.85635910225</v>
      </c>
    </row>
    <row r="14" spans="2:4" s="1" customFormat="1" ht="14.5" thickBot="1" x14ac:dyDescent="0.4">
      <c r="B14" s="7">
        <v>2250</v>
      </c>
      <c r="C14" s="7" t="s">
        <v>14</v>
      </c>
      <c r="D14" s="17">
        <v>26707.293366583541</v>
      </c>
    </row>
    <row r="15" spans="2:4" s="1" customFormat="1" ht="14.5" thickBot="1" x14ac:dyDescent="0.4">
      <c r="B15" s="7">
        <v>2260</v>
      </c>
      <c r="C15" s="7" t="s">
        <v>15</v>
      </c>
      <c r="D15" s="17">
        <v>460651.11142144637</v>
      </c>
    </row>
    <row r="16" spans="2:4" s="1" customFormat="1" ht="14.5" thickBot="1" x14ac:dyDescent="0.4">
      <c r="B16" s="3">
        <v>2300</v>
      </c>
      <c r="C16" s="4" t="s">
        <v>30</v>
      </c>
      <c r="D16" s="16">
        <f>SUM(D17:D22)</f>
        <v>535203.25426433911</v>
      </c>
    </row>
    <row r="17" spans="2:4" s="1" customFormat="1" ht="14.5" thickBot="1" x14ac:dyDescent="0.4">
      <c r="B17" s="7">
        <v>2310</v>
      </c>
      <c r="C17" s="7" t="s">
        <v>16</v>
      </c>
      <c r="D17" s="17">
        <v>323.09386533665838</v>
      </c>
    </row>
    <row r="18" spans="2:4" s="1" customFormat="1" ht="14.5" thickBot="1" x14ac:dyDescent="0.4">
      <c r="B18" s="7">
        <v>2320</v>
      </c>
      <c r="C18" s="7" t="s">
        <v>17</v>
      </c>
      <c r="D18" s="17">
        <v>0</v>
      </c>
    </row>
    <row r="19" spans="2:4" s="1" customFormat="1" ht="20.5" thickBot="1" x14ac:dyDescent="0.4">
      <c r="B19" s="7">
        <v>2340</v>
      </c>
      <c r="C19" s="7" t="s">
        <v>18</v>
      </c>
      <c r="D19" s="17">
        <v>0</v>
      </c>
    </row>
    <row r="20" spans="2:4" s="1" customFormat="1" ht="14.5" thickBot="1" x14ac:dyDescent="0.4">
      <c r="B20" s="7">
        <v>2350</v>
      </c>
      <c r="C20" s="7" t="s">
        <v>19</v>
      </c>
      <c r="D20" s="17">
        <v>36414.075211970077</v>
      </c>
    </row>
    <row r="21" spans="2:4" s="1" customFormat="1" ht="20.5" thickBot="1" x14ac:dyDescent="0.4">
      <c r="B21" s="7">
        <v>2360</v>
      </c>
      <c r="C21" s="7" t="s">
        <v>20</v>
      </c>
      <c r="D21" s="17">
        <v>0</v>
      </c>
    </row>
    <row r="22" spans="2:4" s="1" customFormat="1" ht="14.5" thickBot="1" x14ac:dyDescent="0.4">
      <c r="B22" s="7">
        <v>2370</v>
      </c>
      <c r="C22" s="7" t="s">
        <v>21</v>
      </c>
      <c r="D22" s="17">
        <v>498466.08518703235</v>
      </c>
    </row>
    <row r="23" spans="2:4" s="1" customFormat="1" ht="14.5" thickBot="1" x14ac:dyDescent="0.4">
      <c r="B23" s="3">
        <v>5233</v>
      </c>
      <c r="C23" s="4" t="s">
        <v>31</v>
      </c>
      <c r="D23" s="16">
        <v>24227.861546134664</v>
      </c>
    </row>
    <row r="24" spans="2:4" s="1" customFormat="1" ht="14.5" thickBot="1" x14ac:dyDescent="0.4">
      <c r="B24" s="8"/>
      <c r="C24" s="8" t="s">
        <v>22</v>
      </c>
      <c r="D24" s="18">
        <f>D4+D5+D6+D7+D8+D9+D16+D23</f>
        <v>6499353.8635411477</v>
      </c>
    </row>
    <row r="25" spans="2:4" s="1" customFormat="1" ht="14.5" thickBot="1" x14ac:dyDescent="0.4">
      <c r="B25" s="4"/>
      <c r="C25" s="4"/>
      <c r="D25" s="15"/>
    </row>
    <row r="26" spans="2:4" s="1" customFormat="1" ht="14.5" thickBot="1" x14ac:dyDescent="0.4">
      <c r="B26" s="4"/>
      <c r="C26" s="4" t="s">
        <v>23</v>
      </c>
      <c r="D26" s="16">
        <f>D24-D5-D7</f>
        <v>5666482.183541147</v>
      </c>
    </row>
    <row r="27" spans="2:4" s="1" customFormat="1" ht="14.5" thickBot="1" x14ac:dyDescent="0.4">
      <c r="B27" s="4"/>
      <c r="C27" s="4" t="s">
        <v>33</v>
      </c>
      <c r="D27" s="15">
        <v>350</v>
      </c>
    </row>
    <row r="28" spans="2:4" s="1" customFormat="1" ht="14.5" thickBot="1" x14ac:dyDescent="0.4">
      <c r="B28" s="4"/>
      <c r="C28" s="4" t="s">
        <v>24</v>
      </c>
      <c r="D28" s="15">
        <f>D26/D27</f>
        <v>16189.949095831849</v>
      </c>
    </row>
    <row r="29" spans="2:4" s="1" customFormat="1" ht="14.5" thickBot="1" x14ac:dyDescent="0.4">
      <c r="B29" s="4"/>
      <c r="C29" s="8" t="s">
        <v>25</v>
      </c>
      <c r="D29" s="19">
        <f>D28/12</f>
        <v>1349.1624246526542</v>
      </c>
    </row>
    <row r="30" spans="2:4" s="1" customFormat="1" ht="14.5" thickBot="1" x14ac:dyDescent="0.4">
      <c r="B30" s="4"/>
      <c r="C30" s="4"/>
      <c r="D30" s="15"/>
    </row>
    <row r="31" spans="2:4" s="1" customFormat="1" ht="14.5" thickBot="1" x14ac:dyDescent="0.4">
      <c r="B31" s="4"/>
      <c r="C31" s="9" t="s">
        <v>26</v>
      </c>
      <c r="D31" s="15">
        <v>1460</v>
      </c>
    </row>
    <row r="32" spans="2:4" s="1" customFormat="1" x14ac:dyDescent="0.35">
      <c r="C32" s="10"/>
    </row>
    <row r="33" spans="2:5" s="13" customFormat="1" ht="48.65" customHeight="1" x14ac:dyDescent="0.35">
      <c r="B33" s="27" t="s">
        <v>27</v>
      </c>
      <c r="C33" s="27"/>
      <c r="D33" s="27"/>
    </row>
    <row r="34" spans="2:5" s="14" customFormat="1" ht="64.25" customHeight="1" x14ac:dyDescent="0.2">
      <c r="B34" s="28" t="s">
        <v>28</v>
      </c>
      <c r="C34" s="28"/>
      <c r="D34" s="28"/>
    </row>
    <row r="35" spans="2:5" s="14" customFormat="1" ht="65.400000000000006" customHeight="1" x14ac:dyDescent="0.2">
      <c r="B35" s="28" t="s">
        <v>29</v>
      </c>
      <c r="C35" s="28"/>
      <c r="D35" s="28"/>
    </row>
    <row r="37" spans="2:5" ht="14.4" customHeight="1" x14ac:dyDescent="0.3">
      <c r="B37" s="24" t="s">
        <v>32</v>
      </c>
      <c r="C37" s="24"/>
      <c r="D37" s="24"/>
      <c r="E37" s="22"/>
    </row>
    <row r="38" spans="2:5" x14ac:dyDescent="0.3">
      <c r="B38" s="23"/>
      <c r="C38" s="23"/>
      <c r="D38" s="23"/>
    </row>
    <row r="39" spans="2:5" x14ac:dyDescent="0.3">
      <c r="C39" s="11"/>
    </row>
    <row r="40" spans="2:5" x14ac:dyDescent="0.3">
      <c r="B40" s="20"/>
      <c r="C40" s="21"/>
      <c r="D40" s="20"/>
    </row>
  </sheetData>
  <mergeCells count="7">
    <mergeCell ref="B38:D38"/>
    <mergeCell ref="B37:D37"/>
    <mergeCell ref="B1:D1"/>
    <mergeCell ref="B2:D2"/>
    <mergeCell ref="B33:D33"/>
    <mergeCell ref="B34:D34"/>
    <mergeCell ref="B35:D35"/>
  </mergeCells>
  <pageMargins left="0.7" right="0.7" top="0.75" bottom="0.75" header="0.3" footer="0.3"/>
  <pageSetup scale="93"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2025-02-13T08:48:25Z</dcterms:modified>
</cp:coreProperties>
</file>