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MAZAPUPA\PPII lietas\Pasvaldibu ligumi\Ādaži\2025\"/>
    </mc:Choice>
  </mc:AlternateContent>
  <xr:revisionPtr revIDLastSave="0" documentId="13_ncr:1_{D9748F50-6E7A-4C80-9AFE-AC835F0F91D9}" xr6:coauthVersionLast="47" xr6:coauthVersionMax="47" xr10:uidLastSave="{00000000-0000-0000-0000-000000000000}"/>
  <bookViews>
    <workbookView xWindow="-108" yWindow="-108" windowWidth="23256" windowHeight="12576" tabRatio="720" xr2:uid="{00000000-000D-0000-FFFF-FFFF00000000}"/>
  </bookViews>
  <sheets>
    <sheet name="Privātie PII_tāme" sheetId="8" r:id="rId1"/>
    <sheet name="Tāmes pielikums_izgl_sk"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0" l="1"/>
  <c r="E27" i="8" l="1"/>
  <c r="E20" i="8"/>
  <c r="E14" i="8" l="1"/>
  <c r="E39" i="8" l="1"/>
  <c r="E40" i="8"/>
</calcChain>
</file>

<file path=xl/sharedStrings.xml><?xml version="1.0" encoding="utf-8"?>
<sst xmlns="http://schemas.openxmlformats.org/spreadsheetml/2006/main" count="57" uniqueCount="57">
  <si>
    <t>Ekonomiskās klasifikācijas kods</t>
  </si>
  <si>
    <t>Izglītības iestāde</t>
  </si>
  <si>
    <t xml:space="preserve">1. Aprēķinā iekļautie izdevumi </t>
  </si>
  <si>
    <t>Remontdarbi un iestāžu uzturēšanas pakalpojumi (izņemot ēku, būvju un ceļu kapitālo remontu);</t>
  </si>
  <si>
    <t xml:space="preserve">Krājumi, materiāli, energoresursi, preces, biroja preces un inventārs, kurus neuzskaita pamatkapitāla veidošanā </t>
  </si>
  <si>
    <t>Valsts un pašvaldību aprūpē un apgādē esošo personu uzturēšanas izdevumi  (izņemot ēdināšanas izdevumus (EKK 2363));</t>
  </si>
  <si>
    <t xml:space="preserve">Kurināmais un enerģētiskie materiāli </t>
  </si>
  <si>
    <t>Atalgojumi (EKK 1100) (izņemot pedagogu atalgojumu, kuru piešķir kā mērķdotāciju no valsts budžeta)</t>
  </si>
  <si>
    <t>Darba devēja valsts sociālās apdrošināšanas obligātās iemaksas, pabalsti un kompensācijas (EKK 1200) (izņemot valsts sociālās apdrošināšanas obligātās iemaksas, kuras piešķir kā mērķdotāciju no valsts budžeta);</t>
  </si>
  <si>
    <t>Privātās pirmsskolas izglītības iestādes pakalpojumu izmaksu tāme</t>
  </si>
  <si>
    <t>Izmaksas par pirmsskolas izglītības pakalpojumu privātā izglītības iestādē, EUR</t>
  </si>
  <si>
    <t xml:space="preserve">Zāles, ķimikālijas, laboratorijas preces, medicīniskās ierīces, medicīniskie instrumenti, laboratorijas dzīvnieki un to uzturēšana </t>
  </si>
  <si>
    <t xml:space="preserve">Mācību līdzekļi un materiāli (izņemot valsts budžeta dotācijas mācību līdzekļu iegādei) </t>
  </si>
  <si>
    <r>
      <t xml:space="preserve">Citi izdevumi </t>
    </r>
    <r>
      <rPr>
        <b/>
        <i/>
        <sz val="8"/>
        <rFont val="Arial"/>
        <family val="2"/>
        <charset val="186"/>
      </rPr>
      <t>(ja tādi tiek norādīti, nepieciešams norādīt izdevumu veidu)</t>
    </r>
    <r>
      <rPr>
        <b/>
        <sz val="8"/>
        <rFont val="Arial"/>
        <family val="2"/>
        <charset val="186"/>
      </rPr>
      <t>.</t>
    </r>
  </si>
  <si>
    <t>Datums</t>
  </si>
  <si>
    <t>(paraksts, vārds, uzvārds, amats)</t>
  </si>
  <si>
    <t xml:space="preserve">Valsts budžeta mērķdotācija, ko privātā izglītības iestāde saņem par bērniem, kam tiek īstenota obligātā sagatavošana pamatizglītības apguvei  ( summa netiek iekļauta attiecīgajās izmaksu pozīcijās) </t>
  </si>
  <si>
    <t>Kopējais pamatlīdzekļu nolietojums, kas tiek aprēķināts, ievērojot ilgtermiņa ieguldījumu uzskaites kārtību un kurš tiek dalīts ar audzēkņu skaitu attiecīgajā izglītības iestādē.</t>
  </si>
  <si>
    <t xml:space="preserve">2. Aprēķinā neiekļautie izdevumi </t>
  </si>
  <si>
    <t>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</si>
  <si>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Eiropas Struktūrfondu projektu finansējuma izmaksas</t>
  </si>
  <si>
    <t>Mācību, darba un dienesta komandējumi, darba braucieni (EKK 2100) (izņemot tos, kas finansēti no Eiropas Savienības fondiem)</t>
  </si>
  <si>
    <t>Pakalpojumi</t>
  </si>
  <si>
    <t>Izdevumi par sakaru pakalpojumiem</t>
  </si>
  <si>
    <t>Izdevumi par komunālajiem pakalpojumiem</t>
  </si>
  <si>
    <t>Dažādi pakalpojumi</t>
  </si>
  <si>
    <t>Īre un noma</t>
  </si>
  <si>
    <t>Informācijas tehnoloģiju pakalpojumi;</t>
  </si>
  <si>
    <t>Izdevumi par dažādām precēm un inventāru</t>
  </si>
  <si>
    <t>Iestāžu uzturēšanas materiāli un preces</t>
  </si>
  <si>
    <t>Izdevumi periodikas iegādei bibliotēku krājumiem</t>
  </si>
  <si>
    <t>Tāmes pielikums</t>
  </si>
  <si>
    <t>Izglītojamo skaits</t>
  </si>
  <si>
    <t>Izglītojamo skaits no pusotra līdz četru gadu vecumam</t>
  </si>
  <si>
    <t xml:space="preserve">Izglītojamo skaits obligātās sagatavošanas (5-6 gadu)  vecumā </t>
  </si>
  <si>
    <t>KOPĀ, EUR</t>
  </si>
  <si>
    <t>Vienam izglītojamajam nepieciešamās vidējās izmaksas mēnesī (no pusotra gada līdz  4 gadu vecumam), EUR</t>
  </si>
  <si>
    <t>Vienam izglītojamajam nepieciešamās vidējās izmaksas mēnesī (5-6 gadus veciem bērniem), EUR</t>
  </si>
  <si>
    <t xml:space="preserve">Izglītības iestāde: </t>
  </si>
  <si>
    <t xml:space="preserve">Izglītības iestādes dibinātājs:   </t>
  </si>
  <si>
    <t>Reģistrācijas Nr.</t>
  </si>
  <si>
    <t xml:space="preserve">Juridiskā adrese: </t>
  </si>
  <si>
    <t xml:space="preserve">Pirmsskolas izglītības programmas īstenošanas adrese: </t>
  </si>
  <si>
    <t xml:space="preserve">Tālrunis: </t>
  </si>
  <si>
    <t xml:space="preserve">E-pasta adrese: </t>
  </si>
  <si>
    <t>Izmaksu periods:</t>
  </si>
  <si>
    <t>Privātās pirmsskolas izglītības iestādes " MAZĀ PUPA" izglītojamo skaits uz 2024.gada 1.septembri                                                                 (nosaukums)</t>
  </si>
  <si>
    <t>PPII "Mazā Pupa"</t>
  </si>
  <si>
    <t>SIA "MAZĀ PUPA"</t>
  </si>
  <si>
    <t>Rīgas iela 6–1, Pinķi, LV-2107</t>
  </si>
  <si>
    <t>2024.gads</t>
  </si>
  <si>
    <t>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2024.  kārtējā gada 1.septembri attiecīgajā pirmsskolas izglītības iestādē, EUR:</t>
  </si>
  <si>
    <t>06.02.2025.</t>
  </si>
  <si>
    <t>Finanšu specialists_____________ Ģirts Lejiņš</t>
  </si>
  <si>
    <t>Dokuments parakstīts ar drošu elektronisko parakstu un satur laika zīmogu</t>
  </si>
  <si>
    <t>Limbažu iela 4, Rīga, LV-1005</t>
  </si>
  <si>
    <t>maza-pupa@inbox.lv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</si>
</sst>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x14ac:knownFonts="1">
    <font>
      <sz val="10"/>
      <name val="Arial"/>
    </font>
    <font>
      <sz val="11"/>
      <color theme="1"/>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sz val="11"/>
      <color rgb="FFFF0000"/>
      <name val="Calibri"/>
      <family val="2"/>
      <charset val="186"/>
      <scheme val="minor"/>
    </font>
    <font>
      <i/>
      <sz val="11"/>
      <color rgb="FF7F7F7F"/>
      <name val="Calibri"/>
      <family val="2"/>
      <charset val="186"/>
      <scheme val="minor"/>
    </font>
    <font>
      <b/>
      <sz val="11"/>
      <color theme="1"/>
      <name val="Calibri"/>
      <family val="2"/>
      <charset val="186"/>
      <scheme val="minor"/>
    </font>
    <font>
      <sz val="11"/>
      <color theme="0"/>
      <name val="Calibri"/>
      <family val="2"/>
      <charset val="186"/>
      <scheme val="minor"/>
    </font>
    <font>
      <sz val="10"/>
      <name val="Arial"/>
      <family val="2"/>
      <charset val="186"/>
    </font>
    <font>
      <sz val="8"/>
      <name val="Arial"/>
      <family val="2"/>
      <charset val="186"/>
    </font>
    <font>
      <b/>
      <sz val="10"/>
      <name val="Arial"/>
      <family val="2"/>
      <charset val="186"/>
    </font>
    <font>
      <sz val="9"/>
      <name val="Arial"/>
      <family val="2"/>
      <charset val="186"/>
    </font>
    <font>
      <b/>
      <sz val="16"/>
      <name val="Arial"/>
      <family val="2"/>
      <charset val="186"/>
    </font>
    <font>
      <b/>
      <sz val="8"/>
      <name val="Arial"/>
      <family val="2"/>
      <charset val="186"/>
    </font>
    <font>
      <b/>
      <sz val="8"/>
      <color theme="1"/>
      <name val="Arial"/>
      <family val="2"/>
      <charset val="186"/>
    </font>
    <font>
      <b/>
      <sz val="11"/>
      <name val="Arial"/>
      <family val="2"/>
      <charset val="186"/>
    </font>
    <font>
      <b/>
      <i/>
      <sz val="8"/>
      <name val="Arial"/>
      <family val="2"/>
      <charset val="186"/>
    </font>
    <font>
      <i/>
      <sz val="10"/>
      <name val="Times New Roman"/>
      <family val="1"/>
      <charset val="186"/>
    </font>
    <font>
      <sz val="12"/>
      <name val="Times New Roman"/>
      <family val="1"/>
      <charset val="186"/>
    </font>
    <font>
      <i/>
      <sz val="10"/>
      <name val="Arial"/>
      <family val="2"/>
      <charset val="186"/>
    </font>
    <font>
      <b/>
      <sz val="10"/>
      <name val="Times New Roman"/>
      <family val="1"/>
      <charset val="186"/>
    </font>
    <font>
      <sz val="10"/>
      <name val="Arial"/>
      <family val="2"/>
      <charset val="186"/>
    </font>
    <font>
      <i/>
      <sz val="8"/>
      <name val="Times New Roman"/>
      <family val="1"/>
      <charset val="186"/>
    </font>
    <font>
      <u/>
      <sz val="10"/>
      <color theme="10"/>
      <name val="Arial"/>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9" tint="0.79998168889431442"/>
      </patternFill>
    </fill>
    <fill>
      <patternFill patternType="solid">
        <fgColor theme="9" tint="0.79998168889431442"/>
        <bgColor theme="9" tint="0.79998168889431442"/>
      </patternFill>
    </fill>
    <fill>
      <patternFill patternType="solid">
        <fgColor theme="0"/>
        <bgColor indexed="64"/>
      </patternFill>
    </fill>
    <fill>
      <patternFill patternType="solid">
        <fgColor theme="7" tint="0.59999389629810485"/>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31" fillId="0" borderId="0"/>
    <xf numFmtId="0" fontId="18" fillId="0" borderId="0"/>
    <xf numFmtId="0" fontId="33" fillId="0" borderId="0" applyNumberFormat="0" applyFill="0" applyBorder="0" applyAlignment="0" applyProtection="0"/>
  </cellStyleXfs>
  <cellXfs count="68">
    <xf numFmtId="0" fontId="18" fillId="0" borderId="0" xfId="0" applyFont="1"/>
    <xf numFmtId="0" fontId="28" fillId="0" borderId="0" xfId="0" applyFont="1" applyAlignment="1">
      <alignment horizontal="justify" vertical="center"/>
    </xf>
    <xf numFmtId="0" fontId="30" fillId="0" borderId="13" xfId="0" applyFont="1" applyBorder="1" applyAlignment="1">
      <alignment vertical="center"/>
    </xf>
    <xf numFmtId="0" fontId="18" fillId="0" borderId="0" xfId="0" applyFont="1" applyAlignment="1">
      <alignment vertical="center"/>
    </xf>
    <xf numFmtId="0" fontId="22" fillId="0" borderId="0" xfId="42" applyFont="1" applyAlignment="1">
      <alignment horizontal="left" vertical="center"/>
    </xf>
    <xf numFmtId="0" fontId="18" fillId="0" borderId="0" xfId="42" applyAlignment="1">
      <alignment vertical="center"/>
    </xf>
    <xf numFmtId="0" fontId="20" fillId="0" borderId="10" xfId="42" applyFont="1" applyBorder="1" applyAlignment="1">
      <alignment vertical="center"/>
    </xf>
    <xf numFmtId="0" fontId="20" fillId="0" borderId="10" xfId="42" applyFont="1" applyBorder="1" applyAlignment="1">
      <alignment vertical="center" wrapText="1"/>
    </xf>
    <xf numFmtId="0" fontId="18" fillId="0" borderId="12" xfId="42" applyBorder="1" applyAlignment="1">
      <alignment vertical="center"/>
    </xf>
    <xf numFmtId="0" fontId="23" fillId="33" borderId="11" xfId="42" applyFont="1" applyFill="1" applyBorder="1" applyAlignment="1">
      <alignment horizontal="center" vertical="center" wrapText="1"/>
    </xf>
    <xf numFmtId="0" fontId="24" fillId="0" borderId="11" xfId="42" applyFont="1" applyBorder="1" applyAlignment="1">
      <alignment horizontal="center" vertical="center" wrapText="1"/>
    </xf>
    <xf numFmtId="3" fontId="18" fillId="0" borderId="0" xfId="42" applyNumberFormat="1" applyAlignment="1">
      <alignment vertical="center"/>
    </xf>
    <xf numFmtId="0" fontId="23" fillId="33" borderId="21" xfId="42" applyFont="1" applyFill="1" applyBorder="1" applyAlignment="1">
      <alignment horizontal="left" vertical="center"/>
    </xf>
    <xf numFmtId="0" fontId="23" fillId="33" borderId="21" xfId="42" applyFont="1" applyFill="1" applyBorder="1" applyAlignment="1">
      <alignment horizontal="left" vertical="center" wrapText="1"/>
    </xf>
    <xf numFmtId="0" fontId="23" fillId="35" borderId="11" xfId="42" applyFont="1" applyFill="1" applyBorder="1" applyAlignment="1">
      <alignment horizontal="left" vertical="center"/>
    </xf>
    <xf numFmtId="0" fontId="23" fillId="33" borderId="11" xfId="42" applyFont="1" applyFill="1" applyBorder="1" applyAlignment="1">
      <alignment horizontal="left" vertical="center" wrapText="1"/>
    </xf>
    <xf numFmtId="0" fontId="23" fillId="33" borderId="11" xfId="42" applyFont="1" applyFill="1" applyBorder="1" applyAlignment="1">
      <alignment horizontal="left" vertical="center"/>
    </xf>
    <xf numFmtId="0" fontId="23" fillId="35" borderId="17" xfId="42" applyFont="1" applyFill="1" applyBorder="1" applyAlignment="1">
      <alignment horizontal="left" vertical="center"/>
    </xf>
    <xf numFmtId="0" fontId="23" fillId="33" borderId="17" xfId="42" applyFont="1" applyFill="1" applyBorder="1" applyAlignment="1">
      <alignment horizontal="left" vertical="center" wrapText="1"/>
    </xf>
    <xf numFmtId="0" fontId="19" fillId="35" borderId="14" xfId="42" applyFont="1" applyFill="1" applyBorder="1" applyAlignment="1">
      <alignment horizontal="right" vertical="center"/>
    </xf>
    <xf numFmtId="0" fontId="19" fillId="33" borderId="14" xfId="42" applyFont="1" applyFill="1" applyBorder="1" applyAlignment="1">
      <alignment horizontal="left" vertical="center" wrapText="1"/>
    </xf>
    <xf numFmtId="0" fontId="19" fillId="35" borderId="13" xfId="42" applyFont="1" applyFill="1" applyBorder="1" applyAlignment="1">
      <alignment horizontal="right" vertical="center"/>
    </xf>
    <xf numFmtId="0" fontId="19" fillId="33" borderId="13" xfId="42" applyFont="1" applyFill="1" applyBorder="1" applyAlignment="1">
      <alignment horizontal="left" vertical="center" wrapText="1"/>
    </xf>
    <xf numFmtId="0" fontId="23" fillId="33" borderId="17" xfId="42" applyFont="1" applyFill="1" applyBorder="1" applyAlignment="1">
      <alignment horizontal="left" vertical="center"/>
    </xf>
    <xf numFmtId="0" fontId="23" fillId="35" borderId="14" xfId="42" applyFont="1" applyFill="1" applyBorder="1" applyAlignment="1">
      <alignment horizontal="left" vertical="center"/>
    </xf>
    <xf numFmtId="0" fontId="23" fillId="33" borderId="14" xfId="42" applyFont="1" applyFill="1" applyBorder="1" applyAlignment="1">
      <alignment horizontal="left" vertical="center" wrapText="1"/>
    </xf>
    <xf numFmtId="0" fontId="23" fillId="35" borderId="13" xfId="42" applyFont="1" applyFill="1" applyBorder="1" applyAlignment="1">
      <alignment horizontal="left" vertical="center"/>
    </xf>
    <xf numFmtId="0" fontId="23" fillId="0" borderId="13" xfId="0" applyFont="1" applyBorder="1" applyAlignment="1">
      <alignment vertical="center" wrapText="1"/>
    </xf>
    <xf numFmtId="0" fontId="30" fillId="0" borderId="17" xfId="0" applyFont="1" applyBorder="1" applyAlignment="1">
      <alignment vertical="center" wrapText="1"/>
    </xf>
    <xf numFmtId="0" fontId="23" fillId="35" borderId="15" xfId="42" applyFont="1" applyFill="1" applyBorder="1" applyAlignment="1">
      <alignment horizontal="left" vertical="center"/>
    </xf>
    <xf numFmtId="4" fontId="23" fillId="0" borderId="15" xfId="42" applyNumberFormat="1" applyFont="1" applyBorder="1" applyAlignment="1">
      <alignment horizontal="center" vertical="center"/>
    </xf>
    <xf numFmtId="0" fontId="27" fillId="0" borderId="0" xfId="0" applyFont="1" applyAlignment="1">
      <alignment vertical="center"/>
    </xf>
    <xf numFmtId="14" fontId="18" fillId="0" borderId="0" xfId="0" applyNumberFormat="1" applyFont="1" applyAlignment="1">
      <alignment vertical="center"/>
    </xf>
    <xf numFmtId="0" fontId="18" fillId="0" borderId="10" xfId="43" applyBorder="1" applyAlignment="1">
      <alignment horizontal="center" vertical="center"/>
    </xf>
    <xf numFmtId="0" fontId="18" fillId="0" borderId="0" xfId="43" applyAlignment="1">
      <alignment vertical="center"/>
    </xf>
    <xf numFmtId="0" fontId="20" fillId="0" borderId="0" xfId="43" applyFont="1" applyAlignment="1">
      <alignment horizontal="right" vertical="center"/>
    </xf>
    <xf numFmtId="0" fontId="18" fillId="0" borderId="10" xfId="43" applyBorder="1" applyAlignment="1">
      <alignment vertical="center"/>
    </xf>
    <xf numFmtId="0" fontId="18" fillId="0" borderId="10" xfId="46" applyBorder="1" applyAlignment="1">
      <alignment vertical="center"/>
    </xf>
    <xf numFmtId="0" fontId="25" fillId="0" borderId="22" xfId="0" applyFont="1" applyBorder="1" applyAlignment="1">
      <alignment vertical="center"/>
    </xf>
    <xf numFmtId="0" fontId="23" fillId="33" borderId="0" xfId="42" applyFont="1" applyFill="1" applyAlignment="1">
      <alignment horizontal="center" vertical="center" wrapText="1"/>
    </xf>
    <xf numFmtId="4" fontId="23" fillId="0" borderId="21" xfId="42" applyNumberFormat="1" applyFont="1" applyBorder="1" applyAlignment="1">
      <alignment horizontal="center" vertical="center"/>
    </xf>
    <xf numFmtId="4" fontId="23" fillId="0" borderId="11" xfId="42" applyNumberFormat="1" applyFont="1" applyBorder="1" applyAlignment="1">
      <alignment horizontal="center" vertical="center"/>
    </xf>
    <xf numFmtId="4" fontId="23" fillId="0" borderId="17" xfId="42" applyNumberFormat="1" applyFont="1" applyBorder="1" applyAlignment="1">
      <alignment horizontal="center" vertical="center"/>
    </xf>
    <xf numFmtId="4" fontId="19" fillId="0" borderId="14" xfId="42" applyNumberFormat="1" applyFont="1" applyBorder="1" applyAlignment="1">
      <alignment vertical="center"/>
    </xf>
    <xf numFmtId="4" fontId="19" fillId="0" borderId="16" xfId="42" applyNumberFormat="1" applyFont="1" applyBorder="1" applyAlignment="1">
      <alignment vertical="center"/>
    </xf>
    <xf numFmtId="4" fontId="23" fillId="0" borderId="14" xfId="42" applyNumberFormat="1" applyFont="1" applyBorder="1" applyAlignment="1">
      <alignment horizontal="center" vertical="center"/>
    </xf>
    <xf numFmtId="4" fontId="23" fillId="0" borderId="13" xfId="42" applyNumberFormat="1" applyFont="1" applyBorder="1" applyAlignment="1">
      <alignment horizontal="center" vertical="center"/>
    </xf>
    <xf numFmtId="4" fontId="24" fillId="0" borderId="12" xfId="42" applyNumberFormat="1" applyFont="1" applyBorder="1" applyAlignment="1">
      <alignment horizontal="center" vertical="center" wrapText="1"/>
    </xf>
    <xf numFmtId="4" fontId="18" fillId="0" borderId="0" xfId="0" applyNumberFormat="1" applyFont="1" applyAlignment="1">
      <alignment vertical="center"/>
    </xf>
    <xf numFmtId="2" fontId="18" fillId="0" borderId="0" xfId="0" applyNumberFormat="1" applyFont="1" applyAlignment="1">
      <alignment vertical="center"/>
    </xf>
    <xf numFmtId="0" fontId="32" fillId="0" borderId="0" xfId="0" applyFont="1" applyAlignment="1">
      <alignment horizontal="center" vertical="center"/>
    </xf>
    <xf numFmtId="0" fontId="22" fillId="0" borderId="0" xfId="42" applyFont="1" applyAlignment="1">
      <alignment vertical="center"/>
    </xf>
    <xf numFmtId="0" fontId="23" fillId="36" borderId="14" xfId="42" applyFont="1" applyFill="1" applyBorder="1" applyAlignment="1">
      <alignment horizontal="center" vertical="center"/>
    </xf>
    <xf numFmtId="0" fontId="30" fillId="36" borderId="14" xfId="0" applyFont="1" applyFill="1" applyBorder="1" applyAlignment="1">
      <alignment vertical="center" wrapText="1"/>
    </xf>
    <xf numFmtId="4" fontId="20" fillId="36" borderId="14" xfId="42" applyNumberFormat="1" applyFont="1" applyFill="1" applyBorder="1" applyAlignment="1">
      <alignment horizontal="center"/>
    </xf>
    <xf numFmtId="0" fontId="18" fillId="0" borderId="10" xfId="42" applyBorder="1" applyAlignment="1">
      <alignment vertical="center" wrapText="1"/>
    </xf>
    <xf numFmtId="0" fontId="33" fillId="0" borderId="10" xfId="47" applyBorder="1" applyAlignment="1">
      <alignment vertical="center" wrapText="1"/>
    </xf>
    <xf numFmtId="0" fontId="22" fillId="0" borderId="0" xfId="42" applyFont="1" applyAlignment="1">
      <alignment horizontal="center" vertical="center"/>
    </xf>
    <xf numFmtId="0" fontId="23" fillId="34" borderId="18" xfId="42" applyFont="1" applyFill="1" applyBorder="1" applyAlignment="1">
      <alignment horizontal="left" vertical="center"/>
    </xf>
    <xf numFmtId="0" fontId="23" fillId="34" borderId="19" xfId="42" applyFont="1" applyFill="1" applyBorder="1" applyAlignment="1">
      <alignment horizontal="left" vertical="center"/>
    </xf>
    <xf numFmtId="0" fontId="23" fillId="34" borderId="20" xfId="42" applyFont="1" applyFill="1" applyBorder="1" applyAlignment="1">
      <alignment horizontal="left" vertical="center"/>
    </xf>
    <xf numFmtId="0" fontId="28" fillId="0" borderId="0" xfId="0" applyFont="1" applyAlignment="1">
      <alignment horizontal="left" vertical="center" wrapText="1"/>
    </xf>
    <xf numFmtId="0" fontId="29" fillId="0" borderId="0" xfId="0" applyFont="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18" fillId="0" borderId="0" xfId="43" applyAlignment="1">
      <alignment horizontal="center" vertical="center" wrapText="1"/>
    </xf>
    <xf numFmtId="0" fontId="18" fillId="0" borderId="0" xfId="0" applyFont="1" applyAlignment="1">
      <alignment horizontal="center" vertical="center"/>
    </xf>
  </cellXfs>
  <cellStyles count="48">
    <cellStyle name="20% no 1. izcēluma" xfId="19" builtinId="30" customBuiltin="1"/>
    <cellStyle name="20% no 2. izcēluma" xfId="23" builtinId="34" customBuiltin="1"/>
    <cellStyle name="20% no 3. izcēluma" xfId="27" builtinId="38" customBuiltin="1"/>
    <cellStyle name="20% no 4. izcēluma" xfId="31" builtinId="42" customBuiltin="1"/>
    <cellStyle name="20% no 5. izcēluma" xfId="35" builtinId="46" customBuiltin="1"/>
    <cellStyle name="20% no 6. izcēluma" xfId="39" builtinId="50" customBuiltin="1"/>
    <cellStyle name="40% no 1. izcēluma" xfId="20" builtinId="31" customBuiltin="1"/>
    <cellStyle name="40% no 2. izcēluma" xfId="24" builtinId="35" customBuiltin="1"/>
    <cellStyle name="40% no 3. izcēluma" xfId="28" builtinId="39" customBuiltin="1"/>
    <cellStyle name="40% no 4. izcēluma" xfId="32" builtinId="43" customBuiltin="1"/>
    <cellStyle name="40% no 5. izcēluma" xfId="36" builtinId="47" customBuiltin="1"/>
    <cellStyle name="40% no 6. izcēluma" xfId="40" builtinId="51" customBuiltin="1"/>
    <cellStyle name="60% no 1. izcēluma" xfId="21" builtinId="32" customBuiltin="1"/>
    <cellStyle name="60% no 2. izcēluma" xfId="25" builtinId="36" customBuiltin="1"/>
    <cellStyle name="60% no 3. izcēluma" xfId="29" builtinId="40" customBuiltin="1"/>
    <cellStyle name="60% no 4. izcēluma" xfId="33" builtinId="44" customBuiltin="1"/>
    <cellStyle name="60% no 5. izcēluma" xfId="37" builtinId="48" customBuiltin="1"/>
    <cellStyle name="60% no 6. izcēluma" xfId="41" builtinId="52" customBuiltin="1"/>
    <cellStyle name="Aprēķināšana" xfId="11" builtinId="22" customBuiltin="1"/>
    <cellStyle name="Brīdinājuma teksts" xfId="14" builtinId="11" customBuiltin="1"/>
    <cellStyle name="Comma 2" xfId="44" xr:uid="{00000000-0005-0000-0000-00001B000000}"/>
    <cellStyle name="Hipersaite" xfId="47" builtinId="8"/>
    <cellStyle name="Ievade" xfId="9" builtinId="20" customBuiltin="1"/>
    <cellStyle name="Izcēlums (1. veids)" xfId="18" builtinId="29" customBuiltin="1"/>
    <cellStyle name="Izcēlums (2. veids)" xfId="22" builtinId="33" customBuiltin="1"/>
    <cellStyle name="Izcēlums (3. veids)" xfId="26" builtinId="37" customBuiltin="1"/>
    <cellStyle name="Izcēlums (4. veids)" xfId="30" builtinId="41" customBuiltin="1"/>
    <cellStyle name="Izcēlums (5. veids)" xfId="34" builtinId="45" customBuiltin="1"/>
    <cellStyle name="Izcēlums (6. veids)" xfId="38" builtinId="49" customBuiltin="1"/>
    <cellStyle name="Izvade" xfId="10" builtinId="21" customBuiltin="1"/>
    <cellStyle name="Kopsumma" xfId="17" builtinId="25" customBuiltin="1"/>
    <cellStyle name="Labs" xfId="6" builtinId="26" customBuiltin="1"/>
    <cellStyle name="Neitrāls" xfId="8" builtinId="28" customBuiltin="1"/>
    <cellStyle name="Normal 10" xfId="43" xr:uid="{00000000-0005-0000-0000-000026000000}"/>
    <cellStyle name="Normal 2" xfId="42" xr:uid="{00000000-0005-0000-0000-000027000000}"/>
    <cellStyle name="Normal 3" xfId="45" xr:uid="{00000000-0005-0000-0000-000028000000}"/>
    <cellStyle name="Normal 3 3" xfId="46" xr:uid="{00000000-0005-0000-0000-000029000000}"/>
    <cellStyle name="Nosaukums" xfId="1" builtinId="15" customBuiltin="1"/>
    <cellStyle name="Parasts" xfId="0" builtinId="0"/>
    <cellStyle name="Paskaidrojošs teksts" xfId="16" builtinId="53" customBuiltin="1"/>
    <cellStyle name="Pārbaudes šūna" xfId="13" builtinId="23" customBuiltin="1"/>
    <cellStyle name="Piezīme" xfId="15" builtinId="10" customBuiltin="1"/>
    <cellStyle name="Saistīta šūna" xfId="12" builtinId="24" customBuiltin="1"/>
    <cellStyle name="Slikts" xfId="7" builtinId="27" customBuiltin="1"/>
    <cellStyle name="Virsraksts 1" xfId="2" builtinId="16" customBuiltin="1"/>
    <cellStyle name="Virsraksts 2" xfId="3" builtinId="17" customBuiltin="1"/>
    <cellStyle name="Virsraksts 3" xfId="4" builtinId="18" customBuiltin="1"/>
    <cellStyle name="Virsraksts 4" xfId="5" builtinId="1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za-pupa@inbox.l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50"/>
  <sheetViews>
    <sheetView tabSelected="1" zoomScaleNormal="100" workbookViewId="0">
      <selection activeCell="E9" sqref="E9"/>
    </sheetView>
  </sheetViews>
  <sheetFormatPr defaultColWidth="8.88671875" defaultRowHeight="13.2" x14ac:dyDescent="0.25"/>
  <cols>
    <col min="1" max="1" width="3.109375" style="3" customWidth="1"/>
    <col min="2" max="2" width="3.5546875" style="3" customWidth="1"/>
    <col min="3" max="3" width="11.6640625" style="3" customWidth="1"/>
    <col min="4" max="4" width="89" style="3" customWidth="1"/>
    <col min="5" max="5" width="13.88671875" style="3" customWidth="1"/>
    <col min="6" max="6" width="15" style="3" bestFit="1" customWidth="1"/>
    <col min="7" max="7" width="18" style="3" bestFit="1" customWidth="1"/>
    <col min="8" max="8" width="8.88671875" style="3"/>
    <col min="9" max="9" width="53.33203125" style="3" customWidth="1"/>
    <col min="10" max="16384" width="8.88671875" style="3"/>
  </cols>
  <sheetData>
    <row r="2" spans="1:7" ht="27" customHeight="1" x14ac:dyDescent="0.25">
      <c r="A2" s="51"/>
      <c r="B2" s="51"/>
      <c r="C2" s="57" t="s">
        <v>9</v>
      </c>
      <c r="D2" s="57"/>
      <c r="E2" s="57"/>
      <c r="F2" s="51"/>
      <c r="G2" s="51"/>
    </row>
    <row r="3" spans="1:7" ht="21" x14ac:dyDescent="0.25">
      <c r="B3" s="4"/>
      <c r="C3" s="5"/>
      <c r="D3" s="5"/>
      <c r="E3" s="5"/>
    </row>
    <row r="4" spans="1:7" ht="26.4" x14ac:dyDescent="0.25">
      <c r="B4" s="4"/>
      <c r="C4" s="5"/>
      <c r="D4" s="6" t="s">
        <v>38</v>
      </c>
      <c r="E4" s="55" t="s">
        <v>47</v>
      </c>
    </row>
    <row r="5" spans="1:7" ht="26.4" x14ac:dyDescent="0.25">
      <c r="B5" s="4"/>
      <c r="C5" s="5"/>
      <c r="D5" s="6" t="s">
        <v>39</v>
      </c>
      <c r="E5" s="55" t="s">
        <v>48</v>
      </c>
    </row>
    <row r="6" spans="1:7" ht="21" x14ac:dyDescent="0.25">
      <c r="B6" s="4"/>
      <c r="C6" s="5"/>
      <c r="D6" s="6" t="s">
        <v>40</v>
      </c>
      <c r="E6" s="55">
        <v>40103176141</v>
      </c>
    </row>
    <row r="7" spans="1:7" ht="31.8" customHeight="1" x14ac:dyDescent="0.25">
      <c r="B7" s="4"/>
      <c r="C7" s="5"/>
      <c r="D7" s="6" t="s">
        <v>41</v>
      </c>
      <c r="E7" s="55" t="s">
        <v>49</v>
      </c>
    </row>
    <row r="8" spans="1:7" ht="40.200000000000003" customHeight="1" x14ac:dyDescent="0.25">
      <c r="B8" s="4"/>
      <c r="C8" s="5"/>
      <c r="D8" s="7" t="s">
        <v>42</v>
      </c>
      <c r="E8" s="55" t="s">
        <v>55</v>
      </c>
    </row>
    <row r="9" spans="1:7" ht="21" x14ac:dyDescent="0.25">
      <c r="B9" s="4"/>
      <c r="C9" s="5"/>
      <c r="D9" s="6" t="s">
        <v>43</v>
      </c>
      <c r="E9" s="55">
        <v>29376621</v>
      </c>
    </row>
    <row r="10" spans="1:7" ht="26.4" x14ac:dyDescent="0.25">
      <c r="B10" s="4"/>
      <c r="C10" s="5"/>
      <c r="D10" s="6" t="s">
        <v>44</v>
      </c>
      <c r="E10" s="56" t="s">
        <v>56</v>
      </c>
    </row>
    <row r="11" spans="1:7" ht="21" x14ac:dyDescent="0.25">
      <c r="B11" s="4"/>
      <c r="C11" s="5"/>
      <c r="D11" s="6" t="s">
        <v>45</v>
      </c>
      <c r="E11" s="55" t="s">
        <v>50</v>
      </c>
    </row>
    <row r="12" spans="1:7" ht="21.6" thickBot="1" x14ac:dyDescent="0.3">
      <c r="B12" s="4"/>
      <c r="C12" s="5"/>
      <c r="D12" s="5"/>
      <c r="E12" s="5"/>
    </row>
    <row r="13" spans="1:7" ht="34.200000000000003" customHeight="1" thickBot="1" x14ac:dyDescent="0.3">
      <c r="B13" s="8"/>
      <c r="C13" s="9" t="s">
        <v>0</v>
      </c>
      <c r="D13" s="9" t="s">
        <v>1</v>
      </c>
      <c r="E13" s="10" t="s">
        <v>35</v>
      </c>
    </row>
    <row r="14" spans="1:7" ht="14.4" thickBot="1" x14ac:dyDescent="0.3">
      <c r="B14" s="8"/>
      <c r="C14" s="38" t="s">
        <v>10</v>
      </c>
      <c r="D14" s="39"/>
      <c r="E14" s="47">
        <f>E17+E18+E19+E20+E27+E34+E35+E36</f>
        <v>608449.71000000008</v>
      </c>
      <c r="F14" s="48"/>
      <c r="G14" s="48"/>
    </row>
    <row r="15" spans="1:7" ht="42" customHeight="1" thickBot="1" x14ac:dyDescent="0.3">
      <c r="B15" s="8"/>
      <c r="C15" s="63" t="s">
        <v>51</v>
      </c>
      <c r="D15" s="64"/>
      <c r="E15" s="65"/>
    </row>
    <row r="16" spans="1:7" ht="13.8" thickBot="1" x14ac:dyDescent="0.3">
      <c r="B16" s="8"/>
      <c r="C16" s="58" t="s">
        <v>2</v>
      </c>
      <c r="D16" s="59"/>
      <c r="E16" s="60"/>
    </row>
    <row r="17" spans="2:5" ht="19.95" customHeight="1" thickBot="1" x14ac:dyDescent="0.3">
      <c r="B17" s="11"/>
      <c r="C17" s="12">
        <v>1100</v>
      </c>
      <c r="D17" s="13" t="s">
        <v>7</v>
      </c>
      <c r="E17" s="40">
        <v>281490.28000000003</v>
      </c>
    </row>
    <row r="18" spans="2:5" ht="27" customHeight="1" thickBot="1" x14ac:dyDescent="0.3">
      <c r="B18" s="11"/>
      <c r="C18" s="14">
        <v>1200</v>
      </c>
      <c r="D18" s="15" t="s">
        <v>8</v>
      </c>
      <c r="E18" s="41">
        <v>70613.81</v>
      </c>
    </row>
    <row r="19" spans="2:5" ht="29.25" customHeight="1" thickBot="1" x14ac:dyDescent="0.3">
      <c r="B19" s="11"/>
      <c r="C19" s="16">
        <v>2100</v>
      </c>
      <c r="D19" s="15" t="s">
        <v>21</v>
      </c>
      <c r="E19" s="41">
        <v>6294.45</v>
      </c>
    </row>
    <row r="20" spans="2:5" ht="19.5" customHeight="1" x14ac:dyDescent="0.25">
      <c r="B20" s="11"/>
      <c r="C20" s="17">
        <v>2200</v>
      </c>
      <c r="D20" s="18" t="s">
        <v>22</v>
      </c>
      <c r="E20" s="42">
        <f>E21+E22+E23+E24+E25+E26</f>
        <v>194875.75</v>
      </c>
    </row>
    <row r="21" spans="2:5" ht="18" customHeight="1" x14ac:dyDescent="0.25">
      <c r="B21" s="11"/>
      <c r="C21" s="19">
        <v>2210</v>
      </c>
      <c r="D21" s="20" t="s">
        <v>23</v>
      </c>
      <c r="E21" s="43">
        <v>2739.14</v>
      </c>
    </row>
    <row r="22" spans="2:5" ht="20.25" customHeight="1" x14ac:dyDescent="0.25">
      <c r="B22" s="11"/>
      <c r="C22" s="19">
        <v>2220</v>
      </c>
      <c r="D22" s="20" t="s">
        <v>24</v>
      </c>
      <c r="E22" s="43">
        <v>18612.22</v>
      </c>
    </row>
    <row r="23" spans="2:5" ht="21.75" customHeight="1" x14ac:dyDescent="0.25">
      <c r="B23" s="11"/>
      <c r="C23" s="19">
        <v>2230</v>
      </c>
      <c r="D23" s="20" t="s">
        <v>25</v>
      </c>
      <c r="E23" s="43">
        <v>49726.11</v>
      </c>
    </row>
    <row r="24" spans="2:5" ht="21" customHeight="1" x14ac:dyDescent="0.25">
      <c r="B24" s="11"/>
      <c r="C24" s="19">
        <v>2240</v>
      </c>
      <c r="D24" s="20" t="s">
        <v>3</v>
      </c>
      <c r="E24" s="43">
        <v>23688.28</v>
      </c>
    </row>
    <row r="25" spans="2:5" ht="20.25" customHeight="1" x14ac:dyDescent="0.25">
      <c r="B25" s="11"/>
      <c r="C25" s="19">
        <v>2250</v>
      </c>
      <c r="D25" s="20" t="s">
        <v>27</v>
      </c>
      <c r="E25" s="43">
        <v>3835.2</v>
      </c>
    </row>
    <row r="26" spans="2:5" ht="21.75" customHeight="1" thickBot="1" x14ac:dyDescent="0.3">
      <c r="B26" s="5"/>
      <c r="C26" s="21">
        <v>2260</v>
      </c>
      <c r="D26" s="22" t="s">
        <v>26</v>
      </c>
      <c r="E26" s="44">
        <v>96274.8</v>
      </c>
    </row>
    <row r="27" spans="2:5" ht="23.4" customHeight="1" x14ac:dyDescent="0.25">
      <c r="B27" s="11"/>
      <c r="C27" s="17">
        <v>2300</v>
      </c>
      <c r="D27" s="18" t="s">
        <v>4</v>
      </c>
      <c r="E27" s="42">
        <f>E28+E29+E30+E31+E32+E33</f>
        <v>54936.86</v>
      </c>
    </row>
    <row r="28" spans="2:5" ht="24" customHeight="1" x14ac:dyDescent="0.25">
      <c r="B28" s="5"/>
      <c r="C28" s="19">
        <v>2310</v>
      </c>
      <c r="D28" s="20" t="s">
        <v>28</v>
      </c>
      <c r="E28" s="43">
        <v>10716.49</v>
      </c>
    </row>
    <row r="29" spans="2:5" ht="21.75" customHeight="1" x14ac:dyDescent="0.25">
      <c r="B29" s="5"/>
      <c r="C29" s="19">
        <v>2320</v>
      </c>
      <c r="D29" s="20" t="s">
        <v>6</v>
      </c>
      <c r="E29" s="43">
        <v>21432.12</v>
      </c>
    </row>
    <row r="30" spans="2:5" ht="24.75" customHeight="1" x14ac:dyDescent="0.25">
      <c r="B30" s="5"/>
      <c r="C30" s="19">
        <v>2340</v>
      </c>
      <c r="D30" s="20" t="s">
        <v>11</v>
      </c>
      <c r="E30" s="43">
        <v>1377.41</v>
      </c>
    </row>
    <row r="31" spans="2:5" ht="24.75" customHeight="1" x14ac:dyDescent="0.25">
      <c r="B31" s="5"/>
      <c r="C31" s="19">
        <v>2350</v>
      </c>
      <c r="D31" s="20" t="s">
        <v>29</v>
      </c>
      <c r="E31" s="43">
        <v>12161.24</v>
      </c>
    </row>
    <row r="32" spans="2:5" ht="26.25" customHeight="1" x14ac:dyDescent="0.25">
      <c r="B32" s="5"/>
      <c r="C32" s="19">
        <v>2360</v>
      </c>
      <c r="D32" s="20" t="s">
        <v>5</v>
      </c>
      <c r="E32" s="43">
        <v>0</v>
      </c>
    </row>
    <row r="33" spans="2:9" ht="23.25" customHeight="1" thickBot="1" x14ac:dyDescent="0.3">
      <c r="B33" s="5"/>
      <c r="C33" s="21">
        <v>2370</v>
      </c>
      <c r="D33" s="22" t="s">
        <v>12</v>
      </c>
      <c r="E33" s="44">
        <v>9249.6</v>
      </c>
    </row>
    <row r="34" spans="2:9" ht="20.25" customHeight="1" x14ac:dyDescent="0.25">
      <c r="B34" s="11"/>
      <c r="C34" s="23">
        <v>2400</v>
      </c>
      <c r="D34" s="18" t="s">
        <v>30</v>
      </c>
      <c r="E34" s="42">
        <v>0</v>
      </c>
    </row>
    <row r="35" spans="2:9" ht="27" customHeight="1" x14ac:dyDescent="0.25">
      <c r="B35" s="5"/>
      <c r="C35" s="24"/>
      <c r="D35" s="25" t="s">
        <v>17</v>
      </c>
      <c r="E35" s="45">
        <v>238.56</v>
      </c>
    </row>
    <row r="36" spans="2:9" ht="22.5" customHeight="1" thickBot="1" x14ac:dyDescent="0.3">
      <c r="B36" s="5"/>
      <c r="C36" s="26"/>
      <c r="D36" s="27" t="s">
        <v>13</v>
      </c>
      <c r="E36" s="46">
        <v>0</v>
      </c>
    </row>
    <row r="37" spans="2:9" ht="18.75" customHeight="1" thickBot="1" x14ac:dyDescent="0.3">
      <c r="B37" s="5"/>
      <c r="C37" s="58" t="s">
        <v>18</v>
      </c>
      <c r="D37" s="59"/>
      <c r="E37" s="60"/>
    </row>
    <row r="38" spans="2:9" ht="28.5" customHeight="1" x14ac:dyDescent="0.25">
      <c r="B38" s="5"/>
      <c r="C38" s="17"/>
      <c r="D38" s="28" t="s">
        <v>16</v>
      </c>
      <c r="E38" s="42">
        <v>32944</v>
      </c>
    </row>
    <row r="39" spans="2:9" ht="28.5" customHeight="1" x14ac:dyDescent="0.25">
      <c r="B39" s="5"/>
      <c r="C39" s="52"/>
      <c r="D39" s="53" t="s">
        <v>36</v>
      </c>
      <c r="E39" s="54">
        <f>SUM(E14+E38)/(12*'Tāmes pielikums_izgl_sk'!C9)</f>
        <v>568.61144503546109</v>
      </c>
      <c r="F39" s="49"/>
    </row>
    <row r="40" spans="2:9" ht="28.5" customHeight="1" x14ac:dyDescent="0.25">
      <c r="B40" s="5"/>
      <c r="C40" s="52"/>
      <c r="D40" s="53" t="s">
        <v>37</v>
      </c>
      <c r="E40" s="54">
        <f>SUM((E14+E38)*('Tāmes pielikums_izgl_sk'!C8/'Tāmes pielikums_izgl_sk'!C9)-E38)/(12*'Tāmes pielikums_izgl_sk'!C8)</f>
        <v>458.7981117021277</v>
      </c>
      <c r="F40" s="49"/>
    </row>
    <row r="41" spans="2:9" ht="22.5" customHeight="1" thickBot="1" x14ac:dyDescent="0.3">
      <c r="B41" s="5"/>
      <c r="C41" s="29"/>
      <c r="D41" s="2" t="s">
        <v>20</v>
      </c>
      <c r="E41" s="30"/>
    </row>
    <row r="43" spans="2:9" ht="44.4" customHeight="1" x14ac:dyDescent="0.25">
      <c r="C43" s="62" t="s">
        <v>19</v>
      </c>
      <c r="D43" s="62"/>
      <c r="E43" s="62"/>
      <c r="F43" s="31"/>
      <c r="G43" s="31"/>
      <c r="H43" s="31"/>
      <c r="I43" s="31"/>
    </row>
    <row r="45" spans="2:9" ht="15.6" x14ac:dyDescent="0.25">
      <c r="C45" s="1" t="s">
        <v>14</v>
      </c>
      <c r="D45" s="32" t="s">
        <v>52</v>
      </c>
    </row>
    <row r="47" spans="2:9" ht="15.75" customHeight="1" x14ac:dyDescent="0.25">
      <c r="C47" s="61" t="s">
        <v>53</v>
      </c>
      <c r="D47" s="61"/>
      <c r="E47" s="61"/>
    </row>
    <row r="48" spans="2:9" x14ac:dyDescent="0.25">
      <c r="D48" s="50" t="s">
        <v>15</v>
      </c>
    </row>
    <row r="50" spans="4:4" x14ac:dyDescent="0.25">
      <c r="D50" s="67" t="s">
        <v>54</v>
      </c>
    </row>
  </sheetData>
  <mergeCells count="6">
    <mergeCell ref="C2:E2"/>
    <mergeCell ref="C16:E16"/>
    <mergeCell ref="C47:E47"/>
    <mergeCell ref="C43:E43"/>
    <mergeCell ref="C37:E37"/>
    <mergeCell ref="C15:E15"/>
  </mergeCells>
  <hyperlinks>
    <hyperlink ref="E10" r:id="rId1" xr:uid="{3CDA6507-8B86-4079-B7FC-8D31D37DC892}"/>
  </hyperlinks>
  <pageMargins left="0.7" right="0.7" top="0.75" bottom="0.75" header="0.3" footer="0.3"/>
  <pageSetup paperSize="9" scale="7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D11"/>
  <sheetViews>
    <sheetView zoomScaleNormal="100" workbookViewId="0">
      <selection activeCell="B7" sqref="B7"/>
    </sheetView>
  </sheetViews>
  <sheetFormatPr defaultColWidth="9.109375" defaultRowHeight="13.2" x14ac:dyDescent="0.25"/>
  <cols>
    <col min="1" max="1" width="9.109375" style="34"/>
    <col min="2" max="2" width="71.88671875" style="34" customWidth="1"/>
    <col min="3" max="3" width="19.33203125" style="34" customWidth="1"/>
    <col min="4" max="16384" width="9.109375" style="34"/>
  </cols>
  <sheetData>
    <row r="2" spans="2:4" x14ac:dyDescent="0.25">
      <c r="C2" s="35" t="s">
        <v>31</v>
      </c>
    </row>
    <row r="4" spans="2:4" ht="39.75" customHeight="1" x14ac:dyDescent="0.25">
      <c r="B4" s="66" t="s">
        <v>46</v>
      </c>
      <c r="C4" s="66"/>
    </row>
    <row r="5" spans="2:4" ht="27.75" customHeight="1" x14ac:dyDescent="0.25"/>
    <row r="6" spans="2:4" ht="24.75" customHeight="1" x14ac:dyDescent="0.25">
      <c r="B6" s="36"/>
      <c r="C6" s="33" t="s">
        <v>32</v>
      </c>
    </row>
    <row r="7" spans="2:4" ht="32.25" customHeight="1" x14ac:dyDescent="0.25">
      <c r="B7" s="37" t="s">
        <v>33</v>
      </c>
      <c r="C7" s="36">
        <v>69</v>
      </c>
    </row>
    <row r="8" spans="2:4" ht="31.5" customHeight="1" x14ac:dyDescent="0.25">
      <c r="B8" s="37" t="s">
        <v>34</v>
      </c>
      <c r="C8" s="36">
        <v>25</v>
      </c>
    </row>
    <row r="9" spans="2:4" x14ac:dyDescent="0.25">
      <c r="C9" s="34">
        <f>SUM(C7:C8)</f>
        <v>94</v>
      </c>
    </row>
    <row r="11" spans="2:4" x14ac:dyDescent="0.25">
      <c r="B11" s="66"/>
      <c r="C11" s="66"/>
      <c r="D11" s="66"/>
    </row>
  </sheetData>
  <mergeCells count="2">
    <mergeCell ref="B4:C4"/>
    <mergeCell ref="B11:D11"/>
  </mergeCells>
  <pageMargins left="0.7" right="0.7" top="0.75" bottom="0.75" header="0.3" footer="0.3"/>
  <pageSetup paperSize="9" scale="81"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Privātie PII_tāme</vt:lpstr>
      <vt:lpstr>Tāmes pielikums_izgl_sk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Laima LL. Levanovica</dc:creator>
  <cp:lastModifiedBy>Girts Lejins</cp:lastModifiedBy>
  <cp:lastPrinted>2024-02-01T08:38:48Z</cp:lastPrinted>
  <dcterms:created xsi:type="dcterms:W3CDTF">2015-12-21T09:29:39Z</dcterms:created>
  <dcterms:modified xsi:type="dcterms:W3CDTF">2025-02-06T21:29:13Z</dcterms:modified>
</cp:coreProperties>
</file>